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externalReferences>
    <externalReference r:id="rId6"/>
  </externalReferences>
  <definedNames>
    <definedName name="видОО" localSheetId="1">'[1]справочники'!$B$1:$B$9</definedName>
    <definedName name="видОО">'справочники'!$B$1:$B$9</definedName>
    <definedName name="гр3">'справочники'!$E$1:$E$50</definedName>
    <definedName name="данет">'справочники'!$F$1:$F$2</definedName>
    <definedName name="ин3">'справочники'!$D$1:$D$7</definedName>
    <definedName name="регион" localSheetId="1">'[1]справочники'!$A$1:$A$86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<sst xmlns="http://schemas.openxmlformats.org/spreadsheetml/2006/main" count="156" uniqueCount="142">
  <si>
    <t>a</t>
  </si>
  <si>
    <t>b</t>
  </si>
  <si>
    <t>c</t>
  </si>
  <si>
    <t>d</t>
  </si>
  <si>
    <t>e</t>
  </si>
  <si>
    <t>f</t>
  </si>
  <si>
    <t>g</t>
  </si>
  <si>
    <t>otzyv6_1</t>
  </si>
  <si>
    <t>kodProject_6</t>
  </si>
  <si>
    <t>KodSend_7920536</t>
  </si>
  <si>
    <t>moumihailschool@mail.ru</t>
  </si>
  <si>
    <t>ОТЗЫВ (ОТЧЕТ) ОБ УЧАСТИИ В ОНЛАЙН-ЗАНЯТИИ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</si>
  <si>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</si>
  <si>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"Онлайн-занятия по финансовой грамотности", даете согласие на использование отзыва, содержащегося в данном отчете, и его публикацию в целях Проекта.</t>
  </si>
  <si>
    <t>Наименование онлайн-занятия</t>
  </si>
  <si>
    <t>Вебинар Грамотный инвестор - руководство к действию</t>
  </si>
  <si>
    <t>Дата проведения онлайн-занятия</t>
  </si>
  <si>
    <t>02.04.2021</t>
  </si>
  <si>
    <t>E-mail, с которого была направлена заявка для участия в мероприятии</t>
  </si>
  <si>
    <t>….</t>
  </si>
  <si>
    <t>ВЫБЕРИТЕ ФОРМУ ПОДКЛЮЧЕНИЯ!
Если на занятии присутствуют несколько слушателей (группа студентов, иная группа), выбирайте "Группа".
Если Вы подключились самостоятельно, выбирайте "Индивидуально".</t>
  </si>
  <si>
    <t>Информация об онлайн-мероприятии и слушателях
(Данные попадают в сертификат!)</t>
  </si>
  <si>
    <t>Общая информация:</t>
  </si>
  <si>
    <t>Регион (выбор из списка)</t>
  </si>
  <si>
    <t>Район (муниципальный район или район города)</t>
  </si>
  <si>
    <t>Город, населенный пункт</t>
  </si>
  <si>
    <t>Оценка мероприятия</t>
  </si>
  <si>
    <t>Оцените по пятибалльной шкале, насколько Вы остались удовлетворены проведенным мероприятием, где: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</si>
  <si>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вебинар,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</si>
  <si>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</si>
  <si>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высшее учебное заведение</t>
  </si>
  <si>
    <t>ГРУППА</t>
  </si>
  <si>
    <t>до 18</t>
  </si>
  <si>
    <t>да</t>
  </si>
  <si>
    <t>Амурская область</t>
  </si>
  <si>
    <t>трудовой коллектив</t>
  </si>
  <si>
    <t>ИНДИВИДУАЛЬНО</t>
  </si>
  <si>
    <t>18-24</t>
  </si>
  <si>
    <t>нет</t>
  </si>
  <si>
    <t>Архангельская область</t>
  </si>
  <si>
    <t>КЦСОН</t>
  </si>
  <si>
    <t>25-34</t>
  </si>
  <si>
    <t>Астраханская область</t>
  </si>
  <si>
    <t>школа</t>
  </si>
  <si>
    <t>35-44</t>
  </si>
  <si>
    <t>Белгородская область</t>
  </si>
  <si>
    <t>профессиональная образовательная организация ПОО (техникум, колледж)</t>
  </si>
  <si>
    <t>45-54</t>
  </si>
  <si>
    <t>Брянская область</t>
  </si>
  <si>
    <t>учреждение для детей-сирот и детей без попеч. родит.</t>
  </si>
  <si>
    <t>55-64</t>
  </si>
  <si>
    <t>Владимирская область</t>
  </si>
  <si>
    <t>дом культуры</t>
  </si>
  <si>
    <t>старше 65</t>
  </si>
  <si>
    <t>Волгоградская область</t>
  </si>
  <si>
    <t>библиотека</t>
  </si>
  <si>
    <t>Вологодская область</t>
  </si>
  <si>
    <t>иное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</si>
  <si>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</si>
  <si>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</si>
  <si>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</si>
  <si>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</si>
  <si>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</si>
  <si>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</si>
  <si>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</si>
  <si>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</si>
  <si>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</si>
  <si>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</si>
  <si>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</si>
  <si>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</si>
  <si>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</si>
  <si>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</si>
  <si>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</si>
  <si>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</si>
  <si>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</si>
  <si>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</si>
  <si>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</si>
  <si>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</si>
  <si>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</si>
  <si>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</si>
  <si>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</si>
  <si>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</si>
  <si>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</si>
  <si>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</si>
  <si>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</si>
  <si>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</si>
  <si>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</si>
  <si>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</si>
  <si>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</si>
  <si>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</si>
  <si>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</si>
  <si>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</si>
  <si>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</si>
  <si>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</si>
  <si>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</si>
  <si>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</si>
  <si>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</si>
  <si>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</si>
  <si>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</si>
  <si>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</si>
  <si>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</si>
  <si>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</si>
  <si>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</si>
  <si>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</si>
  <si>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</si>
  <si>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</si>
  <si>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</si>
  <si>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</si>
  <si>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</si>
  <si>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</si>
  <si>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</si>
  <si>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</si>
  <si>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</si>
  <si>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</si>
  <si>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</si>
  <si>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</si>
  <si>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</si>
  <si>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</si>
  <si>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</si>
  <si>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</si>
  <si>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</si>
  <si>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</si>
  <si>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</si>
  <si>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</si>
  <si>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</si>
  <si>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</si>
  <si>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</si>
  <si>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</si>
  <si>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</si>
  <si>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</si>
  <si>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</si>
  <si>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</si>
  <si>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</si>
  <si>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</si>
  <si>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</si>
  <si>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Ершова Елена Александровна</t>
  </si>
  <si>
    <t>Константиновский район</t>
  </si>
  <si>
    <t>хутор Михайловский</t>
  </si>
  <si>
    <t>МБОУ "Михайловская ООШ"</t>
  </si>
  <si>
    <t>Морозова Вера Андреевна</t>
  </si>
  <si>
    <t>Березовая, 22</t>
  </si>
  <si>
    <t>Вебинар прошел на отлично. Структура  включала в себя как информационную часть, так и практическую. Группа с интересом слушала лектора. Вопросов   не задавала, но на все вопросы  предлагаемые лектором старалась отвечать, т.к. со связью были проблемы, не все слайды презентации отображались на экране.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</si>
</sst>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1"/>
      <name val="Calibri"/>
      <family val="2"/>
    </font>
    <font>
      <sz val="10"/>
      <color indexed="23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/>
    </xf>
    <xf numFmtId="0" fontId="48" fillId="0" borderId="23" xfId="0" applyFont="1" applyBorder="1" applyAlignment="1" applyProtection="1">
      <alignment horizontal="center" vertical="top" wrapText="1"/>
      <protection hidden="1"/>
    </xf>
    <xf numFmtId="0" fontId="48" fillId="0" borderId="21" xfId="0" applyFont="1" applyBorder="1" applyAlignment="1" applyProtection="1">
      <alignment horizontal="center" vertical="top" wrapText="1"/>
      <protection hidden="1"/>
    </xf>
    <xf numFmtId="0" fontId="48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9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50" fillId="0" borderId="34" xfId="0" applyFont="1" applyFill="1" applyBorder="1" applyAlignment="1" applyProtection="1">
      <alignment horizontal="left" vertical="center" wrapText="1"/>
      <protection hidden="1"/>
    </xf>
    <xf numFmtId="0" fontId="51" fillId="34" borderId="33" xfId="0" applyFont="1" applyFill="1" applyBorder="1" applyAlignment="1" applyProtection="1">
      <alignment horizontal="left" vertical="center" wrapText="1"/>
      <protection hidden="1"/>
    </xf>
    <xf numFmtId="0" fontId="51" fillId="34" borderId="34" xfId="0" applyFont="1" applyFill="1" applyBorder="1" applyAlignment="1" applyProtection="1">
      <alignment horizontal="left" vertical="center" wrapText="1"/>
      <protection hidden="1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0" fillId="0" borderId="22" xfId="0" applyNumberForma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left" vertical="top"/>
      <protection hidden="1"/>
    </xf>
    <xf numFmtId="0" fontId="47" fillId="0" borderId="0" xfId="0" applyFont="1" applyAlignment="1" applyProtection="1">
      <alignment horizontal="center" vertical="center"/>
      <protection hidden="1" locked="0"/>
    </xf>
    <xf numFmtId="0" fontId="47" fillId="0" borderId="0" xfId="0" applyFont="1" applyAlignment="1" applyProtection="1">
      <alignment/>
      <protection hidden="1" locked="0"/>
    </xf>
    <xf numFmtId="0" fontId="47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27" fillId="0" borderId="0" xfId="0" applyFont="1" applyAlignment="1">
      <alignment vertical="center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8" fillId="0" borderId="23" xfId="0" applyFont="1" applyBorder="1" applyAlignment="1" applyProtection="1">
      <alignment horizontal="center" vertical="top" wrapText="1"/>
      <protection hidden="1"/>
    </xf>
    <xf numFmtId="0" fontId="48" fillId="0" borderId="21" xfId="0" applyFont="1" applyBorder="1" applyAlignment="1" applyProtection="1">
      <alignment horizontal="center" vertical="top" wrapText="1"/>
      <protection hidden="1"/>
    </xf>
    <xf numFmtId="0" fontId="48" fillId="0" borderId="29" xfId="0" applyFont="1" applyBorder="1" applyAlignment="1" applyProtection="1">
      <alignment horizontal="center" vertical="top" wrapText="1"/>
      <protection hidden="1"/>
    </xf>
    <xf numFmtId="0" fontId="52" fillId="35" borderId="10" xfId="0" applyFont="1" applyFill="1" applyBorder="1" applyAlignment="1" applyProtection="1">
      <alignment horizontal="left" vertical="center" wrapText="1"/>
      <protection hidden="1"/>
    </xf>
    <xf numFmtId="0" fontId="52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zy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зыв(отчет)"/>
      <sheetName val="текст"/>
      <sheetName val="справочники"/>
    </sheetNames>
    <sheetDataSet>
      <sheetData sheetId="2">
        <row r="1">
          <cell r="A1" t="str">
            <v>Алтайский край</v>
          </cell>
          <cell r="B1" t="str">
            <v>школа</v>
          </cell>
        </row>
        <row r="2">
          <cell r="A2" t="str">
            <v>Амурская область</v>
          </cell>
          <cell r="B2" t="str">
            <v>профессиональная образовательная организация ПОО (техникум, колледж)</v>
          </cell>
        </row>
        <row r="3">
          <cell r="A3" t="str">
            <v>Архангельская область</v>
          </cell>
          <cell r="B3" t="str">
            <v>высшее учебное заведение</v>
          </cell>
        </row>
        <row r="4">
          <cell r="A4" t="str">
            <v>Астраханская область</v>
          </cell>
          <cell r="B4" t="str">
            <v>учреждение для детей-сирот и детей без попеч. родит.</v>
          </cell>
        </row>
        <row r="5">
          <cell r="A5" t="str">
            <v>Белгородская область</v>
          </cell>
          <cell r="B5" t="str">
            <v>организация доп. образования</v>
          </cell>
        </row>
        <row r="6">
          <cell r="A6" t="str">
            <v>Брянская область</v>
          </cell>
          <cell r="B6" t="str">
            <v>библиотека</v>
          </cell>
        </row>
        <row r="7">
          <cell r="A7" t="str">
            <v>Владимирская область</v>
          </cell>
          <cell r="B7" t="str">
            <v>учреждение социального обслуживания</v>
          </cell>
        </row>
        <row r="8">
          <cell r="A8" t="str">
            <v>Волгоградская область</v>
          </cell>
          <cell r="B8" t="str">
            <v>детский сад</v>
          </cell>
        </row>
        <row r="9">
          <cell r="A9" t="str">
            <v>Вологодская область</v>
          </cell>
          <cell r="B9" t="str">
            <v>иное</v>
          </cell>
        </row>
        <row r="10">
          <cell r="A10" t="str">
            <v>Воронежская область</v>
          </cell>
        </row>
        <row r="11">
          <cell r="A11" t="str">
            <v>Москва</v>
          </cell>
        </row>
        <row r="12">
          <cell r="A12" t="str">
            <v>Санкт-Петербург</v>
          </cell>
        </row>
        <row r="13">
          <cell r="A13" t="str">
            <v>Севастополь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 - Кузбасс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Крым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 - 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  <row r="86">
          <cell r="A86" t="str">
            <v>Байконур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15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14.2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3" t="s">
        <v>31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организатора, собравшего группу, ДЛЯ СЕРТИФИКАТА",IF(LOWER($D$11)="индивидуально","ФИО слушателя ДЛЯ СЕРТИФИКАТА","Выберите значение ГРУППА или ИНДИВИДУАЛЬНО в зеленой ячейке!"))</f>
        <v>ФИО организатора, собравшего группу, ДЛЯ СЕРТИФИКАТА</v>
      </c>
      <c r="D13" s="13" t="s">
        <v>135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организатора. Формат: 8(ХХХ) ХХХХ-ХХ-ХХ",IF(LOWER($D$11)="индивидуально","Не заполняется","Выберите значение ГРУППА или ИНДИВИДУАЛЬНО в зеленой ячейке!"))</f>
        <v>Телефон организатора. Формат: 8(ХХХ) ХХХХ-ХХ-ХХ</v>
      </c>
      <c r="D14" s="16"/>
      <c r="AT14" s="21"/>
    </row>
    <row r="15" spans="1:4" ht="28.5" customHeight="1">
      <c r="A15" s="26">
        <v>14</v>
      </c>
      <c r="B15" s="3">
        <v>3</v>
      </c>
      <c r="C15" s="12" t="str">
        <f>IF(LOWER($D$11)="группа","Это группа студентов?(выбор из списка:да/нет)",IF(LOWER($D$11)="индивидуально","Вы студент?(выбор из списка:да/нет)","Выберите значение ГРУППА или ИНДИВИДУАЛЬНО в зеленой ячейке!"))</f>
        <v>Это группа студентов?(выбор из списка:да/нет)</v>
      </c>
      <c r="D15" s="44" t="s">
        <v>38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слушателей, присутствовавших на вебинаре.",IF(LOWER($D$11)="индивидуально","Выберите возрастную категорию (из списка)","Выберите значение ГРУППА или ИНДИВИДУАЛЬНО в зеленой ячейке!"))</f>
        <v>Количество слушателей, присутствовавших на вебинаре.</v>
      </c>
      <c r="D16" s="7">
        <v>27</v>
      </c>
    </row>
    <row r="17" spans="1:4" ht="39" customHeight="1">
      <c r="A17" s="26">
        <v>16</v>
      </c>
      <c r="B17" s="3">
        <v>5</v>
      </c>
      <c r="C17" s="18" t="str">
        <f>IF(LOWER($D$11)="группа","Данная группа участвует в вебинарах Грамотный инвестор в эту сессию первый раз? (выбор из списка: да/ нет)",IF(LOWER($D$11)="индивидуально","Вы принимали участие в вебинарах Грамотный инвестор в эту сессию? (выбор из списка: да/ нет)","Выберите значение ГРУППА или ИНДИВИДУАЛЬНО в зеленой ячейке!"))</f>
        <v>Данная группа участвует в вебинарах Грамотный инвестор в эту сессию первый раз? (выбор из списка: да/ нет)</v>
      </c>
      <c r="D17" s="8" t="s">
        <v>33</v>
      </c>
    </row>
    <row r="18" spans="1:4" ht="16.5" customHeight="1">
      <c r="A18" s="26">
        <v>17</v>
      </c>
      <c r="B18" s="34" t="str">
        <f>IF(LOWER($D$11)="группа","Информация об организации: ",IF(LOWER($D$11)="индивидуально","Информация об организации: Не заполняется!","Выберите значение ГРУППА или ИНДИВИДУАЛЬНО в зеленой ячейке!"))</f>
        <v>Информация об организации: 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22</v>
      </c>
      <c r="D19" s="42" t="s">
        <v>19</v>
      </c>
    </row>
    <row r="20" spans="1:4" ht="26.25" customHeight="1">
      <c r="A20" s="26">
        <v>19</v>
      </c>
      <c r="B20" s="3">
        <v>6</v>
      </c>
      <c r="C20" s="5" t="str">
        <f>IF(LOWER($D$11)="группа","Наименование организации (Данные попадают в сертификат!)",IF(LOWER($D$11)="индивидуально","Не заполняется","Выберите значение ГРУППА или ИНДИВИДУАЛЬНО в зеленой ячейке!"))</f>
        <v>Наименование организации (Данные попадают в сертификат!)</v>
      </c>
      <c r="D20" s="7" t="s">
        <v>138</v>
      </c>
    </row>
    <row r="21" spans="1:4" ht="26.25" customHeight="1">
      <c r="A21" s="26">
        <v>20</v>
      </c>
      <c r="B21" s="3">
        <v>7</v>
      </c>
      <c r="C21" s="5" t="str">
        <f>IF(LOWER($D$11)="группа","Вид организации (выбор из списка)",IF(LOWER($D$11)="индивидуально","Не заполняется","Выберите значение ГРУППА или ИНДИВИДУАЛЬНО в зеленой ячейке!"))</f>
        <v>Вид организации (выбор из списка)</v>
      </c>
      <c r="D21" s="7" t="s">
        <v>43</v>
      </c>
    </row>
    <row r="22" spans="1:4" ht="26.25" customHeight="1">
      <c r="A22" s="26">
        <v>21</v>
      </c>
      <c r="B22" s="3">
        <v>8</v>
      </c>
      <c r="C22" s="5" t="str">
        <f>IF(LOWER($D$11)="группа","E-mail организации ",IF(LOWER($D$11)="индивидуально","Не заполняется","Выберите значение ГРУППА или ИНДИВИДУАЛЬНО в зеленой ячейке!"))</f>
        <v>E-mail организации </v>
      </c>
      <c r="D22" s="7" t="s">
        <v>10</v>
      </c>
    </row>
    <row r="23" spans="1:4" ht="26.25" customHeight="1">
      <c r="A23" s="26">
        <v>22</v>
      </c>
      <c r="B23" s="3">
        <v>9</v>
      </c>
      <c r="C23" s="5" t="str">
        <f>IF(LOWER($D$11)="группа","Фамилия имя отчество директора организации",IF(LOWER($D$11)="индивидуально","Не заполняется","Выберите значение ГРУППА или ИНДИВИДУАЛЬНО в зеленой ячейке!"))</f>
        <v>Фамилия имя отчество директора организации</v>
      </c>
      <c r="D23" s="7" t="s">
        <v>139</v>
      </c>
    </row>
    <row r="24" spans="1:4" ht="20.25" customHeight="1">
      <c r="A24" s="26">
        <v>23</v>
      </c>
      <c r="B24" s="17"/>
      <c r="C24" s="15" t="str">
        <f>IF(LOWER($D$11)="группа","Адрес организации:",IF(LOWER($D$11)="индивидуально","Регион участника","Выберите значение ГРУППА или ИНДИВИДУАЛЬНО в зеленой ячейке!"))</f>
        <v>Адрес организации:</v>
      </c>
      <c r="D24" s="42" t="s">
        <v>19</v>
      </c>
    </row>
    <row r="25" spans="1:4" ht="29.25" customHeight="1">
      <c r="A25" s="26">
        <v>24</v>
      </c>
      <c r="B25" s="9">
        <v>10</v>
      </c>
      <c r="C25" s="10" t="str">
        <f>IF(LOWER($D$11)="группа","Индекс",IF(LOWER($D$11)="индивидуально","Не заполняется","Выберите значение ГРУППА или ИНДИВИДУАЛЬНО в зеленой ячейке!"))</f>
        <v>Индекс</v>
      </c>
      <c r="D25" s="13">
        <v>347268</v>
      </c>
    </row>
    <row r="26" spans="1:4" ht="21" customHeight="1">
      <c r="A26" s="26">
        <v>25</v>
      </c>
      <c r="B26" s="3">
        <v>11</v>
      </c>
      <c r="C26" s="5" t="s">
        <v>23</v>
      </c>
      <c r="D26" s="7" t="s">
        <v>111</v>
      </c>
    </row>
    <row r="27" spans="1:4" ht="21" customHeight="1">
      <c r="A27" s="26">
        <v>26</v>
      </c>
      <c r="B27" s="3">
        <v>12</v>
      </c>
      <c r="C27" s="5" t="s">
        <v>24</v>
      </c>
      <c r="D27" s="7" t="s">
        <v>136</v>
      </c>
    </row>
    <row r="28" spans="1:4" ht="21" customHeight="1">
      <c r="A28" s="26">
        <v>27</v>
      </c>
      <c r="B28" s="3">
        <v>13</v>
      </c>
      <c r="C28" s="5" t="s">
        <v>25</v>
      </c>
      <c r="D28" s="7" t="s">
        <v>137</v>
      </c>
    </row>
    <row r="29" spans="1:4" ht="27" customHeight="1">
      <c r="A29" s="26">
        <v>28</v>
      </c>
      <c r="B29" s="32">
        <v>14</v>
      </c>
      <c r="C29" s="12" t="str">
        <f>IF(LOWER($D$11)="группа","Улица, дом ",IF(LOWER($D$11)="индивидуально","Не заполняется","Выберите значение ГРУППА или ИНДИВИДУАЛЬНО в зеленой ячейке!"))</f>
        <v>Улица, дом </v>
      </c>
      <c r="D29" s="16" t="s">
        <v>140</v>
      </c>
    </row>
    <row r="30" spans="1:4" ht="30" customHeight="1">
      <c r="A30" s="26">
        <v>29</v>
      </c>
      <c r="B30" s="33" t="s">
        <v>26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27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28</v>
      </c>
      <c r="D32" s="25" t="s">
        <v>141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30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31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ячейке!",C31)))</formula>
    </cfRule>
  </conditionalFormatting>
  <dataValidations count="11">
    <dataValidation allowBlank="1" showInputMessage="1" showErrorMessage="1" prompt="Данные попадают в сертификат" sqref="D20"/>
    <dataValidation type="list" allowBlank="1" showInputMessage="1" showErrorMessage="1" prompt="Выбор из списка" error="Выберите значение из списка" sqref="D16">
      <formula1>INDIRECT(LEFT(D11,2)&amp;"3")</formula1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  <dataValidation type="list" allowBlank="1" showInputMessage="1" showErrorMessage="1" prompt="Выбор из списка" error="Выберите значение из списка" sqref="D15">
      <formula1>данет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Вебинар прошел на отлично. Структура  включала в себя как информационную часть, так и практическую. Группа с интересом слушала лектора. Вопросов   не задавала, но на все вопросы  предлагаемые лектором старалась отвечать, т.к. со связью были проблемы,</v>
      </c>
    </row>
    <row r="3" spans="1:2" ht="12.75">
      <c r="A3" s="45">
        <v>1</v>
      </c>
      <c r="B3" s="46" t="str">
        <f>MID('отзыв(отчет)'!$D$32,(250*A3)+1,250)</f>
        <v> не все слайды презентации отображались на экране.</v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4.75390625" style="1" customWidth="1"/>
    <col min="2" max="2" width="52.75390625" style="0" customWidth="1"/>
    <col min="4" max="4" width="18.375" style="0" customWidth="1"/>
  </cols>
  <sheetData>
    <row r="1" spans="1:6" ht="15">
      <c r="A1" s="1" t="s">
        <v>29</v>
      </c>
      <c r="B1" s="51" t="s">
        <v>30</v>
      </c>
      <c r="C1" t="s">
        <v>31</v>
      </c>
      <c r="D1" t="s">
        <v>32</v>
      </c>
      <c r="E1">
        <v>1</v>
      </c>
      <c r="F1" t="s">
        <v>33</v>
      </c>
    </row>
    <row r="2" spans="1:6" ht="15">
      <c r="A2" s="1" t="s">
        <v>34</v>
      </c>
      <c r="B2" s="51" t="s">
        <v>35</v>
      </c>
      <c r="C2" t="s">
        <v>36</v>
      </c>
      <c r="D2" t="s">
        <v>37</v>
      </c>
      <c r="E2">
        <v>2</v>
      </c>
      <c r="F2" t="s">
        <v>38</v>
      </c>
    </row>
    <row r="3" spans="1:5" ht="15">
      <c r="A3" s="1" t="s">
        <v>39</v>
      </c>
      <c r="B3" s="51" t="s">
        <v>40</v>
      </c>
      <c r="D3" t="s">
        <v>41</v>
      </c>
      <c r="E3">
        <v>3</v>
      </c>
    </row>
    <row r="4" spans="1:5" ht="15">
      <c r="A4" s="1" t="s">
        <v>42</v>
      </c>
      <c r="B4" s="51" t="s">
        <v>43</v>
      </c>
      <c r="D4" t="s">
        <v>44</v>
      </c>
      <c r="E4">
        <v>4</v>
      </c>
    </row>
    <row r="5" spans="1:5" ht="15">
      <c r="A5" s="1" t="s">
        <v>45</v>
      </c>
      <c r="B5" s="51" t="s">
        <v>46</v>
      </c>
      <c r="D5" t="s">
        <v>47</v>
      </c>
      <c r="E5">
        <v>5</v>
      </c>
    </row>
    <row r="6" spans="1:5" ht="15">
      <c r="A6" s="1" t="s">
        <v>48</v>
      </c>
      <c r="B6" s="51" t="s">
        <v>49</v>
      </c>
      <c r="D6" t="s">
        <v>50</v>
      </c>
      <c r="E6">
        <v>6</v>
      </c>
    </row>
    <row r="7" spans="1:5" ht="15">
      <c r="A7" s="1" t="s">
        <v>51</v>
      </c>
      <c r="B7" s="51" t="s">
        <v>52</v>
      </c>
      <c r="D7" t="s">
        <v>53</v>
      </c>
      <c r="E7">
        <v>7</v>
      </c>
    </row>
    <row r="8" spans="1:5" ht="15">
      <c r="A8" s="1" t="s">
        <v>54</v>
      </c>
      <c r="B8" s="51" t="s">
        <v>55</v>
      </c>
      <c r="E8">
        <v>8</v>
      </c>
    </row>
    <row r="9" spans="1:5" ht="15">
      <c r="A9" s="1" t="s">
        <v>56</v>
      </c>
      <c r="B9" s="51" t="s">
        <v>57</v>
      </c>
      <c r="E9">
        <v>9</v>
      </c>
    </row>
    <row r="10" spans="1:5" ht="12.75">
      <c r="A10" s="1" t="s">
        <v>58</v>
      </c>
      <c r="E10">
        <v>10</v>
      </c>
    </row>
    <row r="11" spans="1:5" ht="12.75">
      <c r="A11" s="1" t="s">
        <v>59</v>
      </c>
      <c r="E11">
        <v>11</v>
      </c>
    </row>
    <row r="12" spans="1:5" ht="12.75">
      <c r="A12" s="1" t="s">
        <v>60</v>
      </c>
      <c r="E12">
        <v>12</v>
      </c>
    </row>
    <row r="13" spans="1:5" ht="12.75">
      <c r="A13" s="1" t="s">
        <v>61</v>
      </c>
      <c r="E13">
        <v>13</v>
      </c>
    </row>
    <row r="14" spans="1:5" ht="12.75">
      <c r="A14" s="1" t="s">
        <v>62</v>
      </c>
      <c r="E14">
        <v>14</v>
      </c>
    </row>
    <row r="15" spans="1:5" ht="12.75">
      <c r="A15" s="1" t="s">
        <v>63</v>
      </c>
      <c r="E15">
        <v>15</v>
      </c>
    </row>
    <row r="16" spans="1:5" ht="12.75">
      <c r="A16" s="1" t="s">
        <v>64</v>
      </c>
      <c r="E16">
        <v>16</v>
      </c>
    </row>
    <row r="17" spans="1:5" ht="12.75">
      <c r="A17" s="1" t="s">
        <v>65</v>
      </c>
      <c r="E17">
        <v>17</v>
      </c>
    </row>
    <row r="18" spans="1:5" ht="12.75">
      <c r="A18" s="1" t="s">
        <v>66</v>
      </c>
      <c r="E18">
        <v>18</v>
      </c>
    </row>
    <row r="19" spans="1:5" ht="12.75">
      <c r="A19" s="1" t="s">
        <v>67</v>
      </c>
      <c r="E19">
        <v>19</v>
      </c>
    </row>
    <row r="20" spans="1:5" ht="12.75">
      <c r="A20" s="1" t="s">
        <v>68</v>
      </c>
      <c r="E20">
        <v>20</v>
      </c>
    </row>
    <row r="21" spans="1:5" ht="12.75">
      <c r="A21" s="1" t="s">
        <v>69</v>
      </c>
      <c r="E21">
        <v>21</v>
      </c>
    </row>
    <row r="22" spans="1:5" ht="12.75">
      <c r="A22" s="1" t="s">
        <v>70</v>
      </c>
      <c r="E22">
        <v>22</v>
      </c>
    </row>
    <row r="23" spans="1:5" ht="12.75">
      <c r="A23" s="1" t="s">
        <v>71</v>
      </c>
      <c r="E23">
        <v>23</v>
      </c>
    </row>
    <row r="24" spans="1:5" ht="12.75">
      <c r="A24" s="1" t="s">
        <v>72</v>
      </c>
      <c r="E24">
        <v>24</v>
      </c>
    </row>
    <row r="25" spans="1:5" ht="12.75">
      <c r="A25" s="1" t="s">
        <v>73</v>
      </c>
      <c r="E25">
        <v>25</v>
      </c>
    </row>
    <row r="26" spans="1:5" ht="12.75">
      <c r="A26" s="1" t="s">
        <v>74</v>
      </c>
      <c r="E26">
        <v>26</v>
      </c>
    </row>
    <row r="27" spans="1:5" ht="12.75">
      <c r="A27" s="1" t="s">
        <v>75</v>
      </c>
      <c r="E27">
        <v>27</v>
      </c>
    </row>
    <row r="28" spans="1:5" ht="12.75">
      <c r="A28" s="1" t="s">
        <v>76</v>
      </c>
      <c r="E28">
        <v>28</v>
      </c>
    </row>
    <row r="29" spans="1:5" ht="12.75">
      <c r="A29" s="1" t="s">
        <v>77</v>
      </c>
      <c r="E29">
        <v>29</v>
      </c>
    </row>
    <row r="30" spans="1:5" ht="12.75">
      <c r="A30" s="1" t="s">
        <v>78</v>
      </c>
      <c r="E30">
        <v>30</v>
      </c>
    </row>
    <row r="31" spans="1:5" ht="12.75">
      <c r="A31" s="1" t="s">
        <v>79</v>
      </c>
      <c r="E31">
        <v>31</v>
      </c>
    </row>
    <row r="32" spans="1:5" ht="12.75">
      <c r="A32" s="1" t="s">
        <v>80</v>
      </c>
      <c r="E32">
        <v>32</v>
      </c>
    </row>
    <row r="33" spans="1:5" ht="12.75">
      <c r="A33" s="1" t="s">
        <v>81</v>
      </c>
      <c r="E33">
        <v>33</v>
      </c>
    </row>
    <row r="34" spans="1:5" ht="12.75">
      <c r="A34" s="1" t="s">
        <v>82</v>
      </c>
      <c r="E34">
        <v>34</v>
      </c>
    </row>
    <row r="35" spans="1:5" ht="12.75">
      <c r="A35" s="1" t="s">
        <v>83</v>
      </c>
      <c r="E35">
        <v>35</v>
      </c>
    </row>
    <row r="36" spans="1:5" ht="12.75">
      <c r="A36" s="1" t="s">
        <v>84</v>
      </c>
      <c r="E36">
        <v>36</v>
      </c>
    </row>
    <row r="37" spans="1:5" ht="12.75">
      <c r="A37" s="1" t="s">
        <v>85</v>
      </c>
      <c r="E37">
        <v>37</v>
      </c>
    </row>
    <row r="38" spans="1:5" ht="12.75">
      <c r="A38" s="1" t="s">
        <v>86</v>
      </c>
      <c r="E38">
        <v>38</v>
      </c>
    </row>
    <row r="39" spans="1:5" ht="12.75">
      <c r="A39" s="1" t="s">
        <v>87</v>
      </c>
      <c r="E39">
        <v>39</v>
      </c>
    </row>
    <row r="40" spans="1:5" ht="12.75">
      <c r="A40" s="1" t="s">
        <v>88</v>
      </c>
      <c r="E40">
        <v>40</v>
      </c>
    </row>
    <row r="41" spans="1:5" ht="12.75">
      <c r="A41" s="1" t="s">
        <v>89</v>
      </c>
      <c r="E41">
        <v>41</v>
      </c>
    </row>
    <row r="42" spans="1:5" ht="12.75">
      <c r="A42" s="1" t="s">
        <v>90</v>
      </c>
      <c r="E42">
        <v>42</v>
      </c>
    </row>
    <row r="43" spans="1:5" ht="12.75">
      <c r="A43" s="1" t="s">
        <v>91</v>
      </c>
      <c r="E43">
        <v>43</v>
      </c>
    </row>
    <row r="44" spans="1:5" ht="12.75">
      <c r="A44" s="1" t="s">
        <v>92</v>
      </c>
      <c r="E44">
        <v>44</v>
      </c>
    </row>
    <row r="45" spans="1:5" ht="12.75">
      <c r="A45" s="1" t="s">
        <v>93</v>
      </c>
      <c r="E45">
        <v>45</v>
      </c>
    </row>
    <row r="46" spans="1:5" ht="12.75">
      <c r="A46" s="1" t="s">
        <v>94</v>
      </c>
      <c r="E46">
        <v>46</v>
      </c>
    </row>
    <row r="47" spans="1:5" ht="12.75">
      <c r="A47" s="1" t="s">
        <v>95</v>
      </c>
      <c r="E47">
        <v>47</v>
      </c>
    </row>
    <row r="48" spans="1:5" ht="12.75">
      <c r="A48" s="1" t="s">
        <v>96</v>
      </c>
      <c r="E48">
        <v>48</v>
      </c>
    </row>
    <row r="49" spans="1:5" ht="12.75">
      <c r="A49" s="1" t="s">
        <v>97</v>
      </c>
      <c r="E49">
        <v>49</v>
      </c>
    </row>
    <row r="50" spans="1:5" ht="12.75">
      <c r="A50" s="1" t="s">
        <v>98</v>
      </c>
      <c r="E50">
        <v>50</v>
      </c>
    </row>
    <row r="51" ht="12.75">
      <c r="A51" s="1" t="s">
        <v>99</v>
      </c>
    </row>
    <row r="52" ht="12.75">
      <c r="A52" s="1" t="s">
        <v>100</v>
      </c>
    </row>
    <row r="53" ht="12.75">
      <c r="A53" s="1" t="s">
        <v>101</v>
      </c>
    </row>
    <row r="54" ht="12.75">
      <c r="A54" s="1" t="s">
        <v>102</v>
      </c>
    </row>
    <row r="55" ht="12.75">
      <c r="A55" s="1" t="s">
        <v>103</v>
      </c>
    </row>
    <row r="56" ht="12.75">
      <c r="A56" s="1" t="s">
        <v>104</v>
      </c>
    </row>
    <row r="57" ht="12.75">
      <c r="A57" s="1" t="s">
        <v>105</v>
      </c>
    </row>
    <row r="58" ht="12.75">
      <c r="A58" s="1" t="s">
        <v>106</v>
      </c>
    </row>
    <row r="59" ht="12.75">
      <c r="A59" s="1" t="s">
        <v>107</v>
      </c>
    </row>
    <row r="60" ht="12.75">
      <c r="A60" s="1" t="s">
        <v>108</v>
      </c>
    </row>
    <row r="61" ht="12.75">
      <c r="A61" s="1" t="s">
        <v>109</v>
      </c>
    </row>
    <row r="62" ht="12.75">
      <c r="A62" s="1" t="s">
        <v>110</v>
      </c>
    </row>
    <row r="63" ht="12.75">
      <c r="A63" s="1" t="s">
        <v>111</v>
      </c>
    </row>
    <row r="64" ht="12.75">
      <c r="A64" s="1" t="s">
        <v>112</v>
      </c>
    </row>
    <row r="65" ht="12.75">
      <c r="A65" s="1" t="s">
        <v>113</v>
      </c>
    </row>
    <row r="66" ht="12.75">
      <c r="A66" s="1" t="s">
        <v>114</v>
      </c>
    </row>
    <row r="67" ht="12.75">
      <c r="A67" s="1" t="s">
        <v>115</v>
      </c>
    </row>
    <row r="68" ht="12.75">
      <c r="A68" s="1" t="s">
        <v>116</v>
      </c>
    </row>
    <row r="69" ht="12.75">
      <c r="A69" s="1" t="s">
        <v>117</v>
      </c>
    </row>
    <row r="70" ht="12.75">
      <c r="A70" s="1" t="s">
        <v>118</v>
      </c>
    </row>
    <row r="71" ht="12.75">
      <c r="A71" s="1" t="s">
        <v>119</v>
      </c>
    </row>
    <row r="72" ht="12.75">
      <c r="A72" s="1" t="s">
        <v>120</v>
      </c>
    </row>
    <row r="73" ht="12.75">
      <c r="A73" s="1" t="s">
        <v>121</v>
      </c>
    </row>
    <row r="74" ht="12.75">
      <c r="A74" s="1" t="s">
        <v>122</v>
      </c>
    </row>
    <row r="75" ht="12.75">
      <c r="A75" s="1" t="s">
        <v>123</v>
      </c>
    </row>
    <row r="76" ht="12.75">
      <c r="A76" s="1" t="s">
        <v>124</v>
      </c>
    </row>
    <row r="77" ht="12.75">
      <c r="A77" s="1" t="s">
        <v>125</v>
      </c>
    </row>
    <row r="78" ht="12.75">
      <c r="A78" s="1" t="s">
        <v>126</v>
      </c>
    </row>
    <row r="79" ht="12.75">
      <c r="A79" s="1" t="s">
        <v>127</v>
      </c>
    </row>
    <row r="80" ht="12.75">
      <c r="A80" s="1" t="s">
        <v>128</v>
      </c>
    </row>
    <row r="81" ht="12.75">
      <c r="A81" s="1" t="s">
        <v>129</v>
      </c>
    </row>
    <row r="82" ht="12.75">
      <c r="A82" s="1" t="s">
        <v>130</v>
      </c>
    </row>
    <row r="83" ht="12.75">
      <c r="A83" s="1" t="s">
        <v>131</v>
      </c>
    </row>
    <row r="84" ht="12.75">
      <c r="A84" s="1" t="s">
        <v>132</v>
      </c>
    </row>
    <row r="85" ht="12.75">
      <c r="A85" s="1" t="s">
        <v>133</v>
      </c>
    </row>
    <row r="86" ht="12.75">
      <c r="A86" s="1" t="s">
        <v>134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user3</cp:lastModifiedBy>
  <cp:lastPrinted>2020-09-10T14:08:40Z</cp:lastPrinted>
  <dcterms:created xsi:type="dcterms:W3CDTF">2015-09-02T11:25:49Z</dcterms:created>
  <dcterms:modified xsi:type="dcterms:W3CDTF">2022-02-28T12:41:10Z</dcterms:modified>
  <cp:category/>
  <cp:version/>
  <cp:contentType/>
  <cp:contentStatus/>
</cp:coreProperties>
</file>